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อปท.ที่รับโอน" sheetId="1" r:id="rId1"/>
    <sheet name="แบบแสดงค่าไฟฟ้า" sheetId="2" r:id="rId2"/>
    <sheet name="แบบรายงาน1" sheetId="3" r:id="rId3"/>
    <sheet name="แบบรายงาน2" sheetId="4" r:id="rId4"/>
  </sheets>
  <definedNames>
    <definedName name="_xlnm.Print_Titles" localSheetId="2">'แบบรายงาน1'!$5:$9</definedName>
  </definedNames>
  <calcPr fullCalcOnLoad="1"/>
</workbook>
</file>

<file path=xl/comments1.xml><?xml version="1.0" encoding="utf-8"?>
<comments xmlns="http://schemas.openxmlformats.org/spreadsheetml/2006/main">
  <authors>
    <author>DiGiT</author>
  </authors>
  <commentList>
    <comment ref="F24" authorId="0">
      <text>
        <r>
          <rPr>
            <sz val="8"/>
            <rFont val="Tahoma"/>
            <family val="2"/>
          </rPr>
          <t xml:space="preserve">เดิมทุกสถานี 8 สิงหาคม 2546
</t>
        </r>
      </text>
    </comment>
  </commentList>
</comments>
</file>

<file path=xl/sharedStrings.xml><?xml version="1.0" encoding="utf-8"?>
<sst xmlns="http://schemas.openxmlformats.org/spreadsheetml/2006/main" count="274" uniqueCount="199">
  <si>
    <t>อำเภอ</t>
  </si>
  <si>
    <t>เมืองแพร่</t>
  </si>
  <si>
    <t>อบต.วังธง</t>
  </si>
  <si>
    <t>ทต.ป่าแมต</t>
  </si>
  <si>
    <t>สูงเม่น</t>
  </si>
  <si>
    <t>อบต.สบสาย</t>
  </si>
  <si>
    <t>อบต.บ้านปง</t>
  </si>
  <si>
    <t>อบต.เวียงทอง</t>
  </si>
  <si>
    <t>อบต.น้ำชำ</t>
  </si>
  <si>
    <t>เด่นชัย</t>
  </si>
  <si>
    <t>อบต.เด่นชัย</t>
  </si>
  <si>
    <t>อบต.ไทรย้อย</t>
  </si>
  <si>
    <t>สอง</t>
  </si>
  <si>
    <t>อบต.บ้านหนุน</t>
  </si>
  <si>
    <t>อบต.เตาปูน</t>
  </si>
  <si>
    <t>ลอง</t>
  </si>
  <si>
    <t>อบต.ทุ่งแล้ง</t>
  </si>
  <si>
    <t>อบต.ปากกาง</t>
  </si>
  <si>
    <t>อบต.ต้าผามอก</t>
  </si>
  <si>
    <t>ทต.เวียงต้า</t>
  </si>
  <si>
    <t>วังชิ้น</t>
  </si>
  <si>
    <t>อบต.วังชิ้น</t>
  </si>
  <si>
    <t>อบต.แม่เกิ๋ง</t>
  </si>
  <si>
    <t>อบต.สูงเม่น</t>
  </si>
  <si>
    <t>ทต.เด่นชัย</t>
  </si>
  <si>
    <t>จังหวัดแพร่</t>
  </si>
  <si>
    <t>ลำดับ</t>
  </si>
  <si>
    <t>ชื่อ อปท.</t>
  </si>
  <si>
    <t>จำนวนสถานีสูบน้ำ</t>
  </si>
  <si>
    <t>(แห่ง)</t>
  </si>
  <si>
    <t>ค่ากระแสไฟฟ้า (ไม่รวมกลุ่มเกษตรกรรับผิดชอบ 60 สตางค์/หน่วย)</t>
  </si>
  <si>
    <t>(บาท)</t>
  </si>
  <si>
    <t>ชำระแล้ว</t>
  </si>
  <si>
    <t>จากเงินรายได้ อปท.</t>
  </si>
  <si>
    <t>หมายเหตุ</t>
  </si>
  <si>
    <t>(ลงชื่อ)</t>
  </si>
  <si>
    <t>รวม</t>
  </si>
  <si>
    <t>ที่มีภาระค่ากระแสไฟฟ้า</t>
  </si>
  <si>
    <t>1.</t>
  </si>
  <si>
    <t>2.</t>
  </si>
  <si>
    <t>3.</t>
  </si>
  <si>
    <t>ที่ถ่ายโอนจากกรมชลประทาน</t>
  </si>
  <si>
    <t>ทต.ห้วยหม้าย</t>
  </si>
  <si>
    <t>สถานีสูบน้ำ</t>
  </si>
  <si>
    <t>อปท.</t>
  </si>
  <si>
    <t>บ้านโพธิสุนทร</t>
  </si>
  <si>
    <t>บ้านเวียงทอง</t>
  </si>
  <si>
    <t>บ้านร่องแดง</t>
  </si>
  <si>
    <t>บ้านวังวน</t>
  </si>
  <si>
    <t>ทต.ปงป่าหวาย</t>
  </si>
  <si>
    <t>บ้านปงป่าหวาย ( 1 )</t>
  </si>
  <si>
    <t>บ้านปงป่าหวาย ( 2 )</t>
  </si>
  <si>
    <t>บ้านสวนหลวง</t>
  </si>
  <si>
    <t>บ้านปากพวก</t>
  </si>
  <si>
    <t>บ้านน้ำโค้ง</t>
  </si>
  <si>
    <t>บ้านผาลาย</t>
  </si>
  <si>
    <t>บ้านทุ่งแล้ง</t>
  </si>
  <si>
    <t>บ้านผาจั๊บ</t>
  </si>
  <si>
    <t>บ้านปากจอก</t>
  </si>
  <si>
    <t>บ้านท่าเดื่อ</t>
  </si>
  <si>
    <t>บ้านต้นผึ้ง</t>
  </si>
  <si>
    <t>บ้านวังเคียน</t>
  </si>
  <si>
    <t>บ้านเกี๋ยงพา</t>
  </si>
  <si>
    <t>บ้านใหม่พม่า</t>
  </si>
  <si>
    <t>บ้านเกี๋ยงพา 4</t>
  </si>
  <si>
    <t>บ้านผามอก</t>
  </si>
  <si>
    <t>บ้านต้นหนุน</t>
  </si>
  <si>
    <t>บ้านหนุนใต้</t>
  </si>
  <si>
    <t>บ้านอัมพวัน</t>
  </si>
  <si>
    <t>บ้านนาเวียง</t>
  </si>
  <si>
    <t>บ้านหาดอ้อน</t>
  </si>
  <si>
    <t>บ้านต้นม่วง</t>
  </si>
  <si>
    <t>สถานี</t>
  </si>
  <si>
    <t>คำชี้แจง</t>
  </si>
  <si>
    <t>4.</t>
  </si>
  <si>
    <t>บ้านศรีดอนไชย</t>
  </si>
  <si>
    <t>บ้านปงท่าข้าม ม.1</t>
  </si>
  <si>
    <t>อบต.วังหลวง</t>
  </si>
  <si>
    <t>หนองม่วงไข่</t>
  </si>
  <si>
    <t>บ้านวังหลวง</t>
  </si>
  <si>
    <t>21 อปท.</t>
  </si>
  <si>
    <t>บ้านสุพรรณ</t>
  </si>
  <si>
    <t>โครงการภายใต้ยุทธศาสตร์กลุ่มจังหวัด/จังหวัด</t>
  </si>
  <si>
    <t xml:space="preserve"> 13 ธันวาคม 2549</t>
  </si>
  <si>
    <t>บ้านปงท่าข้าม ม.5</t>
  </si>
  <si>
    <t xml:space="preserve"> 9 พฤศจิกายน 2553</t>
  </si>
  <si>
    <t>บ้านโตนใต้</t>
  </si>
  <si>
    <t>บ้านปากพวก ม.3</t>
  </si>
  <si>
    <t xml:space="preserve"> 13 กรกฎาคม 2553</t>
  </si>
  <si>
    <t xml:space="preserve"> 23 กรกฎาคม 2546</t>
  </si>
  <si>
    <t xml:space="preserve"> 30 กรกฎาคม 2553</t>
  </si>
  <si>
    <t>บัญชีรายชื่อองค์กรปกครองส่วนท้องถิ่นที่ได้รับถ่ายโอนภารกิจสถานีสูบน้ำด้วยไฟฟ้า</t>
  </si>
  <si>
    <t xml:space="preserve">รับมอบจาก </t>
  </si>
  <si>
    <t>(...............................................)</t>
  </si>
  <si>
    <t>ลำดับที่</t>
  </si>
  <si>
    <t>เดือน</t>
  </si>
  <si>
    <t>หน่วย</t>
  </si>
  <si>
    <t>จำนวนเงิน</t>
  </si>
  <si>
    <t>จำนวนเงิน (บาท)</t>
  </si>
  <si>
    <t>การชำระค่าไฟฟ้า (บาท)</t>
  </si>
  <si>
    <t>การใช้ไฟฟ้า</t>
  </si>
  <si>
    <t>ค่าไฟฟ้า</t>
  </si>
  <si>
    <t>ในความรับผิดชอบ</t>
  </si>
  <si>
    <t>ทั้งหมด</t>
  </si>
  <si>
    <t>ของ</t>
  </si>
  <si>
    <t>(หน่วย)</t>
  </si>
  <si>
    <t>เกษตรกร</t>
  </si>
  <si>
    <t>ทต./อบต.</t>
  </si>
  <si>
    <t>ค้างชำระ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</si>
  <si>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</si>
  <si>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</si>
  <si>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</si>
  <si>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</si>
  <si>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</si>
  <si>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</si>
  <si>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</si>
  <si>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</si>
  <si>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</si>
  <si>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</si>
  <si>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</si>
  <si>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</si>
  <si>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r>
      <t>หมายเหตุ :</t>
    </r>
    <r>
      <rPr>
        <sz val="14"/>
        <rFont val="TH SarabunPSK"/>
        <family val="2"/>
      </rPr>
      <t xml:space="preserve"> แนบเอกสารหลักฐาน ดังนี้</t>
    </r>
  </si>
  <si>
    <t>ตำแหน่ง............................................................</t>
  </si>
  <si>
    <t xml:space="preserve">                                    (ลงชื่อ)</t>
  </si>
  <si>
    <t>แบบรายงานข้อมูลลูกจ้างชั่วคราวประจำสถานีสูบน้ำด้วยไฟฟ้า</t>
  </si>
  <si>
    <t>(แบบรายงาน 2)</t>
  </si>
  <si>
    <t>บ้านเกี๋ยงพา 3 (ปง)</t>
  </si>
  <si>
    <t>บ้านผามอก (ตะวันตก)</t>
  </si>
  <si>
    <t>(แบบแสดงค่าไฟฟ้า)</t>
  </si>
  <si>
    <t>ทต./อบต................................ อำเภอ....................... จังหวัดแพร่</t>
  </si>
  <si>
    <t>ผู้ให้ข้อมูล</t>
  </si>
  <si>
    <t>เฉพาะในความรับผิดชอบของ</t>
  </si>
  <si>
    <t>ทต./อบต. (ไม่รวมเกษตรกร)</t>
  </si>
  <si>
    <t>1. สำเนาใบแจ้งหนี้ค่าไฟฟ้าสถานีสูบน้ำด้วยไฟฟ้า</t>
  </si>
  <si>
    <t>2. สำเนาใบเสร็จค่าไฟฟ้าสถานีสูบน้ำด้วยไฟฟ้า (กรณีชำระแล้ว)</t>
  </si>
  <si>
    <t>แบบรายงานภาระค่ากระแสไฟฟ้าของสถานีสูบน้ำด้วยไฟฟ้า ภารกิจถ่ายโอนของกรมชลประทานให้แก่องค์กรปกครองส่วนท้องถิ่น</t>
  </si>
  <si>
    <t>(รับโอนภารกิจตั้งแต่ปี พ.ศ.2546 ถึงปัจจุบัน)</t>
  </si>
  <si>
    <t>รับมอบเมื่อ</t>
  </si>
  <si>
    <t>รวมจำนวนสถานี</t>
  </si>
  <si>
    <t>สูบน้ำด้วยไฟฟ้า</t>
  </si>
  <si>
    <t>จำนวนลูกจ้างชั่วคราวประจำสถานีสูบน้ำด้วยไฟฟ้า</t>
  </si>
  <si>
    <t>จำนวน (คน)</t>
  </si>
  <si>
    <t>ลูกจ้างชั่วคราวที่มีสิทธิได้รับการจัดสรรเงินอุดหนุน คือ ลูกจ้างชั่วคราวที่มาจากการถ่ายโอนภารกิจ</t>
  </si>
  <si>
    <t>ชื่อสถานีสูบน้ำ..................................</t>
  </si>
  <si>
    <t>จำนวน............อปท.</t>
  </si>
  <si>
    <t>(1)</t>
  </si>
  <si>
    <t>(2)</t>
  </si>
  <si>
    <t>(3)</t>
  </si>
  <si>
    <t>(4)</t>
  </si>
  <si>
    <t>(6) ชำระแล้ว</t>
  </si>
  <si>
    <t>(7) คงค้างชำระสุทธิ</t>
  </si>
  <si>
    <t>(5) ภาระค่าไฟฟ้าที่ ทต./อบต. รับผิดชอบ (6)+(7)</t>
  </si>
  <si>
    <t>ฯลฯ</t>
  </si>
  <si>
    <t>ให้ตรวจสอบความถูกต้องของข้อมูลลูกจ้างชั่วคราวประจำสถานีสูบน้ำด้วยไฟฟ้าที่องค์กรปกครองส่วนท้องถิ่น</t>
  </si>
  <si>
    <t>ยังคงจ้างอยู่</t>
  </si>
  <si>
    <t>สถานีสูบน้ำด้วยไฟฟ้าจากกรมชลประทานเท่านั้น หาก อปท. ได้ปรับปรุงตำแหน่งให้เป็นพนักงานจ้างตามภารกิจ</t>
  </si>
  <si>
    <t>กรมส่งเสริมการปกครองท้องถิ่นจะไม่จัดสรรเงินให้</t>
  </si>
  <si>
    <t>ให้ลงนามรับรองความถูกต้องของข้อมูล</t>
  </si>
  <si>
    <t>ร่องสะเลียม</t>
  </si>
  <si>
    <t>กรมชลประทาน โดย สนง.โครงการชลประทานแพร่</t>
  </si>
  <si>
    <t xml:space="preserve"> 24 พฤศจิกายน 2546</t>
  </si>
  <si>
    <t>บ้านร่องเสี้ยว</t>
  </si>
  <si>
    <t xml:space="preserve"> 28 มิถุนายน 2556</t>
  </si>
  <si>
    <t xml:space="preserve"> 5 กันยายน 2546</t>
  </si>
  <si>
    <t xml:space="preserve"> 6 พฤศจิกายน 2546</t>
  </si>
  <si>
    <t xml:space="preserve"> พ.ศ.2546</t>
  </si>
  <si>
    <t xml:space="preserve"> 11 มกราคม 2550</t>
  </si>
  <si>
    <t xml:space="preserve"> 6 ธันวาคม 2545</t>
  </si>
  <si>
    <t xml:space="preserve"> 12 ธันวาคม 2549</t>
  </si>
  <si>
    <t xml:space="preserve"> 1 ธันวาคม 2545</t>
  </si>
  <si>
    <t xml:space="preserve"> 29 กรกฎาคม 2546</t>
  </si>
  <si>
    <t xml:space="preserve"> 28 กรกฎาคม 2546</t>
  </si>
  <si>
    <t>บ้านม่อน</t>
  </si>
  <si>
    <t xml:space="preserve"> 25 มกราคม 2556</t>
  </si>
  <si>
    <t>บ้านร่องบอน</t>
  </si>
  <si>
    <t xml:space="preserve"> 29 มกราคม 2556</t>
  </si>
  <si>
    <t>บ้านห้วยหม้าย ม.17</t>
  </si>
  <si>
    <t xml:space="preserve"> 8 กันยายน 2546</t>
  </si>
  <si>
    <t>บ้านลูนิเกต ม.9</t>
  </si>
  <si>
    <t>บ้านร่องถ่าน ม.2</t>
  </si>
  <si>
    <t xml:space="preserve"> พ.ศ.2553</t>
  </si>
  <si>
    <t xml:space="preserve"> 22 กันยายน 2546</t>
  </si>
  <si>
    <t xml:space="preserve"> 25 กันยายน 2546</t>
  </si>
  <si>
    <t xml:space="preserve"> 1 ตุลาคม 2546</t>
  </si>
  <si>
    <t>บ้านนาใหม่</t>
  </si>
  <si>
    <t>แบบแสดงค่ากระแสไฟฟ้าสถานีสูบน้ำด้วยไฟฟ้าที่เกิดขึ้นในปีงบประมาณ พ.ศ.2557</t>
  </si>
  <si>
    <r>
      <t>หมายเหตุ</t>
    </r>
    <r>
      <rPr>
        <sz val="14"/>
        <rFont val="TH SarabunPSK"/>
        <family val="2"/>
      </rPr>
      <t xml:space="preserve"> : ทต./อบต. ให้ข้อมูล พร้อมแนบเอกสารหลักฐาน ส่ง สถอ. ตรวจสอบข้อมูล สถอ. ส่งให้ สถจ. ภายใน 10 ตุลาคม 2557</t>
    </r>
  </si>
  <si>
    <t xml:space="preserve"> - สรุปงบหน้า -</t>
  </si>
  <si>
    <t>ปีงบประมาณ พ.ศ.2558 (ตั้งแต่ 1 ตุลาคม 2556 - 30 กันยายน 2557)</t>
  </si>
  <si>
    <t>ตั้งแต่ 1 ต.ค. 56 ถึง 30 ก.ย. 57</t>
  </si>
  <si>
    <t>ถึง 30 ก.ย. 57</t>
  </si>
  <si>
    <t>ผู้ตรวจสอบข้อมูล</t>
  </si>
  <si>
    <t>ท้องถิ่นอำเภอ........................</t>
  </si>
  <si>
    <t>(............................................)</t>
  </si>
  <si>
    <t>ปีงบประมาณ พ.ศ.2558</t>
  </si>
  <si>
    <t>(..............................................)</t>
  </si>
  <si>
    <t>ท้องถิ่นอำเภอ.....................</t>
  </si>
  <si>
    <t>รายงานข้อมูลให้สำนักงานส่งเสริมการปกครองท้องถิ่นจังหวัดแพร่ ภายในวันที่ 10 ตุลาคม 2557</t>
  </si>
  <si>
    <t>(แบบรายงาน 1)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</si>
</sst>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0.0"/>
    <numFmt numFmtId="202" formatCode="_-* #,##0.0000_-;\-* #,##0.0000_-;_-* &quot;-&quot;????_-;_-@_-"/>
    <numFmt numFmtId="203" formatCode="0.00000"/>
    <numFmt numFmtId="204" formatCode="0.0000"/>
    <numFmt numFmtId="205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9"/>
      <name val="TH SarabunPSK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TH SarabunPSK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tted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hair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0" fontId="34" fillId="0" borderId="3" applyNumberFormat="0" applyFill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0" applyNumberFormat="0" applyBorder="0" applyAlignment="0" applyProtection="0"/>
    <xf numFmtId="0" fontId="38" fillId="0" borderId="4" applyNumberFormat="0" applyFill="0" applyAlignment="0" applyProtection="0"/>
    <xf numFmtId="0" fontId="3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0" fillId="19" borderId="5" applyNumberFormat="0" applyAlignment="0" applyProtection="0"/>
    <xf numFmtId="0" fontId="0" fillId="31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94" fontId="5" fillId="0" borderId="0" xfId="33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94" fontId="5" fillId="0" borderId="28" xfId="33" applyFont="1" applyBorder="1" applyAlignment="1">
      <alignment/>
    </xf>
    <xf numFmtId="0" fontId="5" fillId="0" borderId="29" xfId="0" applyFont="1" applyBorder="1" applyAlignment="1">
      <alignment horizontal="center"/>
    </xf>
    <xf numFmtId="194" fontId="5" fillId="0" borderId="29" xfId="33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7" fillId="0" borderId="0" xfId="0" applyFont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horizontal="left"/>
    </xf>
    <xf numFmtId="0" fontId="6" fillId="0" borderId="0" xfId="0" applyFont="1" applyBorder="1" applyAlignment="1">
      <alignment/>
    </xf>
    <xf numFmtId="1" fontId="5" fillId="0" borderId="28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0" xfId="0" applyFont="1" applyAlignment="1">
      <alignment horizontal="right"/>
    </xf>
    <xf numFmtId="1" fontId="5" fillId="0" borderId="29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94" fontId="5" fillId="0" borderId="27" xfId="33" applyFont="1" applyBorder="1" applyAlignment="1">
      <alignment/>
    </xf>
    <xf numFmtId="0" fontId="2" fillId="0" borderId="15" xfId="0" applyFont="1" applyBorder="1" applyAlignment="1">
      <alignment horizontal="center"/>
    </xf>
    <xf numFmtId="194" fontId="6" fillId="0" borderId="11" xfId="33" applyFont="1" applyBorder="1" applyAlignment="1">
      <alignment/>
    </xf>
    <xf numFmtId="0" fontId="5" fillId="0" borderId="0" xfId="0" applyFont="1" applyAlignment="1">
      <alignment horizontal="left"/>
    </xf>
    <xf numFmtId="0" fontId="44" fillId="0" borderId="11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15" fontId="5" fillId="0" borderId="25" xfId="0" applyNumberFormat="1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15" fontId="5" fillId="0" borderId="22" xfId="0" applyNumberFormat="1" applyFont="1" applyBorder="1" applyAlignment="1">
      <alignment horizontal="left"/>
    </xf>
    <xf numFmtId="0" fontId="5" fillId="0" borderId="2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left"/>
    </xf>
    <xf numFmtId="0" fontId="5" fillId="0" borderId="28" xfId="33" applyNumberFormat="1" applyFont="1" applyBorder="1" applyAlignment="1">
      <alignment/>
    </xf>
    <xf numFmtId="0" fontId="5" fillId="0" borderId="28" xfId="33" applyNumberFormat="1" applyFont="1" applyBorder="1" applyAlignment="1">
      <alignment horizontal="left"/>
    </xf>
    <xf numFmtId="0" fontId="5" fillId="0" borderId="29" xfId="33" applyNumberFormat="1" applyFont="1" applyBorder="1" applyAlignment="1">
      <alignment/>
    </xf>
    <xf numFmtId="1" fontId="6" fillId="0" borderId="36" xfId="0" applyNumberFormat="1" applyFont="1" applyBorder="1" applyAlignment="1">
      <alignment horizontal="center"/>
    </xf>
    <xf numFmtId="194" fontId="6" fillId="0" borderId="36" xfId="33" applyFont="1" applyBorder="1" applyAlignment="1">
      <alignment/>
    </xf>
    <xf numFmtId="0" fontId="6" fillId="0" borderId="36" xfId="0" applyNumberFormat="1" applyFont="1" applyBorder="1" applyAlignment="1">
      <alignment/>
    </xf>
    <xf numFmtId="1" fontId="5" fillId="0" borderId="46" xfId="0" applyNumberFormat="1" applyFont="1" applyBorder="1" applyAlignment="1">
      <alignment horizontal="center"/>
    </xf>
    <xf numFmtId="194" fontId="5" fillId="0" borderId="46" xfId="33" applyFont="1" applyBorder="1" applyAlignment="1">
      <alignment/>
    </xf>
    <xf numFmtId="0" fontId="5" fillId="0" borderId="46" xfId="0" applyNumberFormat="1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AutoShape 43"/>
        <xdr:cNvSpPr>
          <a:spLocks/>
        </xdr:cNvSpPr>
      </xdr:nvSpPr>
      <xdr:spPr>
        <a:xfrm>
          <a:off x="3371850" y="990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28575</xdr:rowOff>
    </xdr:from>
    <xdr:to>
      <xdr:col>3</xdr:col>
      <xdr:colOff>104775</xdr:colOff>
      <xdr:row>10</xdr:row>
      <xdr:rowOff>247650</xdr:rowOff>
    </xdr:to>
    <xdr:sp>
      <xdr:nvSpPr>
        <xdr:cNvPr id="2" name="AutoShape 44"/>
        <xdr:cNvSpPr>
          <a:spLocks/>
        </xdr:cNvSpPr>
      </xdr:nvSpPr>
      <xdr:spPr>
        <a:xfrm>
          <a:off x="2495550" y="2257425"/>
          <a:ext cx="8572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24</xdr:row>
      <xdr:rowOff>38100</xdr:rowOff>
    </xdr:from>
    <xdr:to>
      <xdr:col>3</xdr:col>
      <xdr:colOff>142875</xdr:colOff>
      <xdr:row>26</xdr:row>
      <xdr:rowOff>238125</xdr:rowOff>
    </xdr:to>
    <xdr:sp>
      <xdr:nvSpPr>
        <xdr:cNvPr id="3" name="AutoShape 47"/>
        <xdr:cNvSpPr>
          <a:spLocks/>
        </xdr:cNvSpPr>
      </xdr:nvSpPr>
      <xdr:spPr>
        <a:xfrm>
          <a:off x="2524125" y="5981700"/>
          <a:ext cx="9525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28575</xdr:rowOff>
    </xdr:from>
    <xdr:to>
      <xdr:col>3</xdr:col>
      <xdr:colOff>123825</xdr:colOff>
      <xdr:row>8</xdr:row>
      <xdr:rowOff>180975</xdr:rowOff>
    </xdr:to>
    <xdr:sp>
      <xdr:nvSpPr>
        <xdr:cNvPr id="4" name="AutoShape 51"/>
        <xdr:cNvSpPr>
          <a:spLocks/>
        </xdr:cNvSpPr>
      </xdr:nvSpPr>
      <xdr:spPr>
        <a:xfrm>
          <a:off x="2505075" y="1266825"/>
          <a:ext cx="9525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" name="AutoShape 52"/>
        <xdr:cNvSpPr>
          <a:spLocks/>
        </xdr:cNvSpPr>
      </xdr:nvSpPr>
      <xdr:spPr>
        <a:xfrm>
          <a:off x="3371850" y="990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39</xdr:row>
      <xdr:rowOff>28575</xdr:rowOff>
    </xdr:from>
    <xdr:to>
      <xdr:col>3</xdr:col>
      <xdr:colOff>104775</xdr:colOff>
      <xdr:row>40</xdr:row>
      <xdr:rowOff>247650</xdr:rowOff>
    </xdr:to>
    <xdr:sp>
      <xdr:nvSpPr>
        <xdr:cNvPr id="6" name="AutoShape 53"/>
        <xdr:cNvSpPr>
          <a:spLocks/>
        </xdr:cNvSpPr>
      </xdr:nvSpPr>
      <xdr:spPr>
        <a:xfrm>
          <a:off x="2495550" y="9686925"/>
          <a:ext cx="8572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30</xdr:row>
      <xdr:rowOff>28575</xdr:rowOff>
    </xdr:from>
    <xdr:to>
      <xdr:col>3</xdr:col>
      <xdr:colOff>133350</xdr:colOff>
      <xdr:row>33</xdr:row>
      <xdr:rowOff>228600</xdr:rowOff>
    </xdr:to>
    <xdr:sp>
      <xdr:nvSpPr>
        <xdr:cNvPr id="7" name="AutoShape 54"/>
        <xdr:cNvSpPr>
          <a:spLocks/>
        </xdr:cNvSpPr>
      </xdr:nvSpPr>
      <xdr:spPr>
        <a:xfrm>
          <a:off x="2514600" y="7458075"/>
          <a:ext cx="95250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20</xdr:row>
      <xdr:rowOff>38100</xdr:rowOff>
    </xdr:from>
    <xdr:to>
      <xdr:col>3</xdr:col>
      <xdr:colOff>152400</xdr:colOff>
      <xdr:row>23</xdr:row>
      <xdr:rowOff>238125</xdr:rowOff>
    </xdr:to>
    <xdr:sp>
      <xdr:nvSpPr>
        <xdr:cNvPr id="8" name="AutoShape 55"/>
        <xdr:cNvSpPr>
          <a:spLocks/>
        </xdr:cNvSpPr>
      </xdr:nvSpPr>
      <xdr:spPr>
        <a:xfrm>
          <a:off x="2533650" y="4991100"/>
          <a:ext cx="95250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76200</xdr:rowOff>
    </xdr:from>
    <xdr:to>
      <xdr:col>3</xdr:col>
      <xdr:colOff>142875</xdr:colOff>
      <xdr:row>19</xdr:row>
      <xdr:rowOff>247650</xdr:rowOff>
    </xdr:to>
    <xdr:sp>
      <xdr:nvSpPr>
        <xdr:cNvPr id="9" name="AutoShape 57"/>
        <xdr:cNvSpPr>
          <a:spLocks/>
        </xdr:cNvSpPr>
      </xdr:nvSpPr>
      <xdr:spPr>
        <a:xfrm>
          <a:off x="2543175" y="3543300"/>
          <a:ext cx="76200" cy="1409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37</xdr:row>
      <xdr:rowOff>28575</xdr:rowOff>
    </xdr:from>
    <xdr:to>
      <xdr:col>3</xdr:col>
      <xdr:colOff>104775</xdr:colOff>
      <xdr:row>38</xdr:row>
      <xdr:rowOff>247650</xdr:rowOff>
    </xdr:to>
    <xdr:sp>
      <xdr:nvSpPr>
        <xdr:cNvPr id="10" name="AutoShape 58"/>
        <xdr:cNvSpPr>
          <a:spLocks/>
        </xdr:cNvSpPr>
      </xdr:nvSpPr>
      <xdr:spPr>
        <a:xfrm>
          <a:off x="2495550" y="9191625"/>
          <a:ext cx="8572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28</xdr:row>
      <xdr:rowOff>19050</xdr:rowOff>
    </xdr:from>
    <xdr:to>
      <xdr:col>3</xdr:col>
      <xdr:colOff>95250</xdr:colOff>
      <xdr:row>29</xdr:row>
      <xdr:rowOff>238125</xdr:rowOff>
    </xdr:to>
    <xdr:sp>
      <xdr:nvSpPr>
        <xdr:cNvPr id="11" name="AutoShape 59"/>
        <xdr:cNvSpPr>
          <a:spLocks/>
        </xdr:cNvSpPr>
      </xdr:nvSpPr>
      <xdr:spPr>
        <a:xfrm>
          <a:off x="2524125" y="6953250"/>
          <a:ext cx="4762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48"/>
  <sheetViews>
    <sheetView zoomScalePageLayoutView="0" workbookViewId="0" topLeftCell="A1">
      <selection activeCell="E13" sqref="E13"/>
    </sheetView>
  </sheetViews>
  <sheetFormatPr defaultColWidth="9.140625" defaultRowHeight="19.5" customHeight="1"/>
  <cols>
    <col min="1" max="1" width="9.7109375" style="21" bestFit="1" customWidth="1"/>
    <col min="2" max="2" width="11.421875" style="6" bestFit="1" customWidth="1"/>
    <col min="3" max="3" width="16.00390625" style="6" bestFit="1" customWidth="1"/>
    <col min="4" max="4" width="13.421875" style="6" bestFit="1" customWidth="1"/>
    <col min="5" max="5" width="37.57421875" style="6" bestFit="1" customWidth="1"/>
    <col min="6" max="6" width="17.00390625" style="6" bestFit="1" customWidth="1"/>
    <col min="7" max="16384" width="9.140625" style="6" customWidth="1"/>
  </cols>
  <sheetData>
    <row r="1" spans="1:6" ht="19.5" customHeight="1">
      <c r="A1" s="84" t="s">
        <v>91</v>
      </c>
      <c r="B1" s="84"/>
      <c r="C1" s="84"/>
      <c r="D1" s="84"/>
      <c r="E1" s="84"/>
      <c r="F1" s="84"/>
    </row>
    <row r="2" spans="1:6" ht="19.5" customHeight="1">
      <c r="A2" s="84" t="s">
        <v>136</v>
      </c>
      <c r="B2" s="84"/>
      <c r="C2" s="84"/>
      <c r="D2" s="84"/>
      <c r="E2" s="84"/>
      <c r="F2" s="84"/>
    </row>
    <row r="3" spans="1:6" ht="19.5" customHeight="1">
      <c r="A3" s="85" t="s">
        <v>0</v>
      </c>
      <c r="B3" s="85" t="s">
        <v>44</v>
      </c>
      <c r="C3" s="85" t="s">
        <v>43</v>
      </c>
      <c r="D3" s="28" t="s">
        <v>138</v>
      </c>
      <c r="E3" s="87" t="s">
        <v>92</v>
      </c>
      <c r="F3" s="85" t="s">
        <v>137</v>
      </c>
    </row>
    <row r="4" spans="1:6" ht="19.5" customHeight="1">
      <c r="A4" s="86"/>
      <c r="B4" s="86"/>
      <c r="C4" s="86"/>
      <c r="D4" s="29" t="s">
        <v>139</v>
      </c>
      <c r="E4" s="88"/>
      <c r="F4" s="89"/>
    </row>
    <row r="5" spans="1:6" ht="19.5" customHeight="1">
      <c r="A5" s="30" t="s">
        <v>1</v>
      </c>
      <c r="B5" s="43" t="s">
        <v>3</v>
      </c>
      <c r="C5" s="43" t="s">
        <v>81</v>
      </c>
      <c r="D5" s="50">
        <v>1</v>
      </c>
      <c r="E5" s="43" t="s">
        <v>82</v>
      </c>
      <c r="F5" s="120" t="s">
        <v>83</v>
      </c>
    </row>
    <row r="6" spans="1:6" ht="19.5" customHeight="1">
      <c r="A6" s="32"/>
      <c r="B6" s="47" t="s">
        <v>2</v>
      </c>
      <c r="C6" s="47" t="s">
        <v>158</v>
      </c>
      <c r="D6" s="48">
        <v>1</v>
      </c>
      <c r="E6" s="47" t="s">
        <v>159</v>
      </c>
      <c r="F6" s="121" t="s">
        <v>89</v>
      </c>
    </row>
    <row r="7" spans="1:6" ht="19.5" customHeight="1">
      <c r="A7" s="30" t="s">
        <v>4</v>
      </c>
      <c r="B7" s="33" t="s">
        <v>8</v>
      </c>
      <c r="C7" s="33" t="s">
        <v>47</v>
      </c>
      <c r="D7" s="90">
        <v>2</v>
      </c>
      <c r="E7" s="33" t="s">
        <v>159</v>
      </c>
      <c r="F7" s="122" t="s">
        <v>160</v>
      </c>
    </row>
    <row r="8" spans="1:6" ht="19.5" customHeight="1">
      <c r="A8" s="30"/>
      <c r="B8" s="31"/>
      <c r="C8" s="31" t="s">
        <v>161</v>
      </c>
      <c r="D8" s="93"/>
      <c r="E8" s="31" t="s">
        <v>159</v>
      </c>
      <c r="F8" s="123" t="s">
        <v>162</v>
      </c>
    </row>
    <row r="9" spans="1:6" ht="19.5" customHeight="1">
      <c r="A9" s="30"/>
      <c r="B9" s="44" t="s">
        <v>6</v>
      </c>
      <c r="C9" s="44" t="s">
        <v>76</v>
      </c>
      <c r="D9" s="92">
        <v>2</v>
      </c>
      <c r="E9" s="44" t="s">
        <v>159</v>
      </c>
      <c r="F9" s="124" t="s">
        <v>163</v>
      </c>
    </row>
    <row r="10" spans="1:6" ht="19.5" customHeight="1">
      <c r="A10" s="30"/>
      <c r="B10" s="49"/>
      <c r="C10" s="49" t="s">
        <v>84</v>
      </c>
      <c r="D10" s="93"/>
      <c r="E10" s="49" t="s">
        <v>159</v>
      </c>
      <c r="F10" s="125" t="s">
        <v>85</v>
      </c>
    </row>
    <row r="11" spans="1:6" ht="19.5" customHeight="1">
      <c r="A11" s="30"/>
      <c r="B11" s="44" t="s">
        <v>7</v>
      </c>
      <c r="C11" s="44" t="s">
        <v>45</v>
      </c>
      <c r="D11" s="92">
        <v>2</v>
      </c>
      <c r="E11" s="44" t="s">
        <v>159</v>
      </c>
      <c r="F11" s="124" t="s">
        <v>164</v>
      </c>
    </row>
    <row r="12" spans="1:6" ht="19.5" customHeight="1">
      <c r="A12" s="30"/>
      <c r="B12" s="49"/>
      <c r="C12" s="49" t="s">
        <v>46</v>
      </c>
      <c r="D12" s="93"/>
      <c r="E12" s="49" t="s">
        <v>159</v>
      </c>
      <c r="F12" s="125" t="s">
        <v>164</v>
      </c>
    </row>
    <row r="13" spans="1:6" ht="19.5" customHeight="1">
      <c r="A13" s="30"/>
      <c r="B13" s="45" t="s">
        <v>5</v>
      </c>
      <c r="C13" s="45" t="s">
        <v>48</v>
      </c>
      <c r="D13" s="46">
        <v>1</v>
      </c>
      <c r="E13" s="45" t="s">
        <v>159</v>
      </c>
      <c r="F13" s="126" t="s">
        <v>165</v>
      </c>
    </row>
    <row r="14" spans="1:6" ht="19.5" customHeight="1">
      <c r="A14" s="32"/>
      <c r="B14" s="35" t="s">
        <v>23</v>
      </c>
      <c r="C14" s="35" t="s">
        <v>86</v>
      </c>
      <c r="D14" s="32">
        <v>1</v>
      </c>
      <c r="E14" s="35" t="s">
        <v>159</v>
      </c>
      <c r="F14" s="127" t="s">
        <v>83</v>
      </c>
    </row>
    <row r="15" spans="1:6" ht="19.5" customHeight="1">
      <c r="A15" s="34" t="s">
        <v>9</v>
      </c>
      <c r="B15" s="43" t="s">
        <v>24</v>
      </c>
      <c r="C15" s="43" t="s">
        <v>87</v>
      </c>
      <c r="D15" s="50">
        <v>1</v>
      </c>
      <c r="E15" s="43" t="s">
        <v>159</v>
      </c>
      <c r="F15" s="120" t="s">
        <v>166</v>
      </c>
    </row>
    <row r="16" spans="1:6" ht="19.5" customHeight="1">
      <c r="A16" s="30"/>
      <c r="B16" s="31" t="s">
        <v>49</v>
      </c>
      <c r="C16" s="31" t="s">
        <v>50</v>
      </c>
      <c r="D16" s="91">
        <v>4</v>
      </c>
      <c r="E16" s="31" t="s">
        <v>159</v>
      </c>
      <c r="F16" s="123" t="s">
        <v>167</v>
      </c>
    </row>
    <row r="17" spans="1:6" ht="19.5" customHeight="1">
      <c r="A17" s="30"/>
      <c r="B17" s="31"/>
      <c r="C17" s="31" t="s">
        <v>51</v>
      </c>
      <c r="D17" s="91"/>
      <c r="E17" s="31" t="s">
        <v>159</v>
      </c>
      <c r="F17" s="123" t="s">
        <v>167</v>
      </c>
    </row>
    <row r="18" spans="1:6" ht="19.5" customHeight="1">
      <c r="A18" s="30"/>
      <c r="B18" s="31"/>
      <c r="C18" s="31" t="s">
        <v>52</v>
      </c>
      <c r="D18" s="91"/>
      <c r="E18" s="31" t="s">
        <v>159</v>
      </c>
      <c r="F18" s="123" t="s">
        <v>167</v>
      </c>
    </row>
    <row r="19" spans="1:6" ht="19.5" customHeight="1">
      <c r="A19" s="30"/>
      <c r="B19" s="31"/>
      <c r="C19" s="31" t="s">
        <v>71</v>
      </c>
      <c r="D19" s="91"/>
      <c r="E19" s="31" t="s">
        <v>82</v>
      </c>
      <c r="F19" s="123" t="s">
        <v>168</v>
      </c>
    </row>
    <row r="20" spans="1:6" ht="19.5" customHeight="1">
      <c r="A20" s="30"/>
      <c r="B20" s="45" t="s">
        <v>10</v>
      </c>
      <c r="C20" s="45" t="s">
        <v>53</v>
      </c>
      <c r="D20" s="46">
        <v>1</v>
      </c>
      <c r="E20" s="45" t="s">
        <v>159</v>
      </c>
      <c r="F20" s="126" t="s">
        <v>169</v>
      </c>
    </row>
    <row r="21" spans="1:6" ht="19.5" customHeight="1">
      <c r="A21" s="32"/>
      <c r="B21" s="47" t="s">
        <v>11</v>
      </c>
      <c r="C21" s="47" t="s">
        <v>54</v>
      </c>
      <c r="D21" s="48">
        <v>1</v>
      </c>
      <c r="E21" s="47" t="s">
        <v>159</v>
      </c>
      <c r="F21" s="128" t="s">
        <v>170</v>
      </c>
    </row>
    <row r="22" spans="1:6" ht="19.5" customHeight="1">
      <c r="A22" s="34" t="s">
        <v>15</v>
      </c>
      <c r="B22" s="36" t="s">
        <v>19</v>
      </c>
      <c r="C22" s="43" t="s">
        <v>55</v>
      </c>
      <c r="D22" s="90">
        <v>2</v>
      </c>
      <c r="E22" s="43" t="s">
        <v>159</v>
      </c>
      <c r="F22" s="129" t="s">
        <v>171</v>
      </c>
    </row>
    <row r="23" spans="1:6" ht="19.5" customHeight="1">
      <c r="A23" s="30"/>
      <c r="B23" s="49"/>
      <c r="C23" s="31" t="s">
        <v>172</v>
      </c>
      <c r="D23" s="93"/>
      <c r="E23" s="31" t="s">
        <v>159</v>
      </c>
      <c r="F23" s="123" t="s">
        <v>173</v>
      </c>
    </row>
    <row r="24" spans="1:6" ht="19.5" customHeight="1">
      <c r="A24" s="30"/>
      <c r="B24" s="44" t="s">
        <v>18</v>
      </c>
      <c r="C24" s="44" t="s">
        <v>62</v>
      </c>
      <c r="D24" s="92">
        <v>6</v>
      </c>
      <c r="E24" s="44" t="s">
        <v>159</v>
      </c>
      <c r="F24" s="130" t="s">
        <v>89</v>
      </c>
    </row>
    <row r="25" spans="1:6" ht="19.5" customHeight="1">
      <c r="A25" s="30"/>
      <c r="B25" s="31"/>
      <c r="C25" s="31" t="s">
        <v>126</v>
      </c>
      <c r="D25" s="91"/>
      <c r="E25" s="31" t="s">
        <v>159</v>
      </c>
      <c r="F25" s="131" t="s">
        <v>89</v>
      </c>
    </row>
    <row r="26" spans="1:6" ht="19.5" customHeight="1">
      <c r="A26" s="30"/>
      <c r="B26" s="31"/>
      <c r="C26" s="31" t="s">
        <v>64</v>
      </c>
      <c r="D26" s="91"/>
      <c r="E26" s="31" t="s">
        <v>159</v>
      </c>
      <c r="F26" s="131" t="s">
        <v>89</v>
      </c>
    </row>
    <row r="27" spans="1:6" ht="19.5" customHeight="1">
      <c r="A27" s="30"/>
      <c r="B27" s="31"/>
      <c r="C27" s="6" t="s">
        <v>63</v>
      </c>
      <c r="D27" s="91"/>
      <c r="E27" s="31" t="s">
        <v>159</v>
      </c>
      <c r="F27" s="131" t="s">
        <v>89</v>
      </c>
    </row>
    <row r="28" spans="1:6" ht="19.5" customHeight="1">
      <c r="A28" s="30"/>
      <c r="B28" s="31"/>
      <c r="C28" s="31" t="s">
        <v>65</v>
      </c>
      <c r="D28" s="91"/>
      <c r="E28" s="31" t="s">
        <v>159</v>
      </c>
      <c r="F28" s="131" t="s">
        <v>89</v>
      </c>
    </row>
    <row r="29" spans="1:6" ht="19.5" customHeight="1">
      <c r="A29" s="30"/>
      <c r="B29" s="49"/>
      <c r="C29" s="49" t="s">
        <v>127</v>
      </c>
      <c r="D29" s="93"/>
      <c r="E29" s="49" t="s">
        <v>159</v>
      </c>
      <c r="F29" s="132" t="s">
        <v>89</v>
      </c>
    </row>
    <row r="30" spans="1:6" ht="19.5" customHeight="1">
      <c r="A30" s="30"/>
      <c r="B30" s="31" t="s">
        <v>16</v>
      </c>
      <c r="C30" s="31" t="s">
        <v>56</v>
      </c>
      <c r="D30" s="91">
        <v>4</v>
      </c>
      <c r="E30" s="31" t="s">
        <v>159</v>
      </c>
      <c r="F30" s="123" t="s">
        <v>89</v>
      </c>
    </row>
    <row r="31" spans="1:6" ht="19.5" customHeight="1">
      <c r="A31" s="30"/>
      <c r="B31" s="31"/>
      <c r="C31" s="31" t="s">
        <v>57</v>
      </c>
      <c r="D31" s="91"/>
      <c r="E31" s="31" t="s">
        <v>159</v>
      </c>
      <c r="F31" s="123" t="s">
        <v>89</v>
      </c>
    </row>
    <row r="32" spans="1:6" ht="19.5" customHeight="1">
      <c r="A32" s="30"/>
      <c r="B32" s="31"/>
      <c r="C32" s="31" t="s">
        <v>58</v>
      </c>
      <c r="D32" s="91"/>
      <c r="E32" s="31" t="s">
        <v>159</v>
      </c>
      <c r="F32" s="123" t="s">
        <v>89</v>
      </c>
    </row>
    <row r="33" spans="1:6" ht="19.5" customHeight="1">
      <c r="A33" s="30"/>
      <c r="B33" s="31"/>
      <c r="C33" s="49" t="s">
        <v>75</v>
      </c>
      <c r="D33" s="93"/>
      <c r="E33" s="49" t="s">
        <v>82</v>
      </c>
      <c r="F33" s="125" t="s">
        <v>88</v>
      </c>
    </row>
    <row r="34" spans="1:6" ht="19.5" customHeight="1">
      <c r="A34" s="30"/>
      <c r="B34" s="44" t="s">
        <v>17</v>
      </c>
      <c r="C34" s="44" t="s">
        <v>59</v>
      </c>
      <c r="D34" s="92">
        <v>4</v>
      </c>
      <c r="E34" s="44" t="s">
        <v>159</v>
      </c>
      <c r="F34" s="124" t="s">
        <v>170</v>
      </c>
    </row>
    <row r="35" spans="1:6" ht="19.5" customHeight="1">
      <c r="A35" s="30"/>
      <c r="B35" s="31"/>
      <c r="C35" s="31" t="s">
        <v>60</v>
      </c>
      <c r="D35" s="91"/>
      <c r="E35" s="31" t="s">
        <v>159</v>
      </c>
      <c r="F35" s="123" t="s">
        <v>170</v>
      </c>
    </row>
    <row r="36" spans="1:6" ht="19.5" customHeight="1">
      <c r="A36" s="30"/>
      <c r="B36" s="31"/>
      <c r="C36" s="31" t="s">
        <v>61</v>
      </c>
      <c r="D36" s="91"/>
      <c r="E36" s="31" t="s">
        <v>159</v>
      </c>
      <c r="F36" s="123" t="s">
        <v>170</v>
      </c>
    </row>
    <row r="37" spans="1:6" ht="19.5" customHeight="1">
      <c r="A37" s="32"/>
      <c r="B37" s="35"/>
      <c r="C37" s="49" t="s">
        <v>174</v>
      </c>
      <c r="D37" s="93"/>
      <c r="E37" s="49" t="s">
        <v>159</v>
      </c>
      <c r="F37" s="125" t="s">
        <v>175</v>
      </c>
    </row>
    <row r="38" spans="1:6" ht="19.5" customHeight="1">
      <c r="A38" s="34" t="s">
        <v>12</v>
      </c>
      <c r="B38" s="36" t="s">
        <v>42</v>
      </c>
      <c r="C38" s="36" t="s">
        <v>176</v>
      </c>
      <c r="D38" s="90">
        <v>4</v>
      </c>
      <c r="E38" s="36" t="s">
        <v>159</v>
      </c>
      <c r="F38" s="133" t="s">
        <v>177</v>
      </c>
    </row>
    <row r="39" spans="1:6" ht="19.5" customHeight="1">
      <c r="A39" s="30"/>
      <c r="B39" s="31"/>
      <c r="C39" s="31" t="s">
        <v>178</v>
      </c>
      <c r="D39" s="91"/>
      <c r="E39" s="31" t="s">
        <v>159</v>
      </c>
      <c r="F39" s="123" t="s">
        <v>177</v>
      </c>
    </row>
    <row r="40" spans="1:6" ht="19.5" customHeight="1">
      <c r="A40" s="30"/>
      <c r="B40" s="31"/>
      <c r="C40" s="31" t="s">
        <v>66</v>
      </c>
      <c r="D40" s="91"/>
      <c r="E40" s="31" t="s">
        <v>159</v>
      </c>
      <c r="F40" s="123" t="s">
        <v>177</v>
      </c>
    </row>
    <row r="41" spans="1:6" ht="19.5" customHeight="1">
      <c r="A41" s="30"/>
      <c r="B41" s="49"/>
      <c r="C41" s="31" t="s">
        <v>179</v>
      </c>
      <c r="D41" s="91"/>
      <c r="E41" s="31" t="s">
        <v>82</v>
      </c>
      <c r="F41" s="123" t="s">
        <v>180</v>
      </c>
    </row>
    <row r="42" spans="1:6" ht="19.5" customHeight="1">
      <c r="A42" s="30"/>
      <c r="B42" s="45" t="s">
        <v>14</v>
      </c>
      <c r="C42" s="45" t="s">
        <v>68</v>
      </c>
      <c r="D42" s="46">
        <v>1</v>
      </c>
      <c r="E42" s="45" t="s">
        <v>159</v>
      </c>
      <c r="F42" s="126" t="s">
        <v>89</v>
      </c>
    </row>
    <row r="43" spans="1:6" ht="19.5" customHeight="1">
      <c r="A43" s="32"/>
      <c r="B43" s="47" t="s">
        <v>13</v>
      </c>
      <c r="C43" s="47" t="s">
        <v>67</v>
      </c>
      <c r="D43" s="48">
        <v>1</v>
      </c>
      <c r="E43" s="47" t="s">
        <v>159</v>
      </c>
      <c r="F43" s="128" t="s">
        <v>181</v>
      </c>
    </row>
    <row r="44" spans="1:6" ht="19.5" customHeight="1">
      <c r="A44" s="10" t="s">
        <v>20</v>
      </c>
      <c r="B44" s="41" t="s">
        <v>22</v>
      </c>
      <c r="C44" s="41" t="s">
        <v>70</v>
      </c>
      <c r="D44" s="42">
        <v>1</v>
      </c>
      <c r="E44" s="43" t="s">
        <v>159</v>
      </c>
      <c r="F44" s="120" t="s">
        <v>182</v>
      </c>
    </row>
    <row r="45" spans="1:6" ht="19.5" customHeight="1">
      <c r="A45" s="10"/>
      <c r="B45" s="11" t="s">
        <v>21</v>
      </c>
      <c r="C45" s="11" t="s">
        <v>69</v>
      </c>
      <c r="D45" s="94">
        <v>2</v>
      </c>
      <c r="E45" s="44" t="s">
        <v>159</v>
      </c>
      <c r="F45" s="124" t="s">
        <v>183</v>
      </c>
    </row>
    <row r="46" spans="1:6" ht="19.5" customHeight="1">
      <c r="A46" s="10"/>
      <c r="B46" s="11"/>
      <c r="C46" s="11" t="s">
        <v>184</v>
      </c>
      <c r="D46" s="94"/>
      <c r="E46" s="35" t="s">
        <v>159</v>
      </c>
      <c r="F46" s="127" t="s">
        <v>183</v>
      </c>
    </row>
    <row r="47" spans="1:6" ht="19.5" customHeight="1">
      <c r="A47" s="12" t="s">
        <v>78</v>
      </c>
      <c r="B47" s="13" t="s">
        <v>77</v>
      </c>
      <c r="C47" s="13" t="s">
        <v>79</v>
      </c>
      <c r="D47" s="12">
        <v>1</v>
      </c>
      <c r="E47" s="31" t="s">
        <v>82</v>
      </c>
      <c r="F47" s="134" t="s">
        <v>90</v>
      </c>
    </row>
    <row r="48" spans="1:6" ht="19.5" customHeight="1">
      <c r="A48" s="37" t="s">
        <v>36</v>
      </c>
      <c r="B48" s="38" t="s">
        <v>80</v>
      </c>
      <c r="C48" s="38"/>
      <c r="D48" s="39">
        <f>SUM(D5:D47)</f>
        <v>43</v>
      </c>
      <c r="E48" s="40" t="s">
        <v>72</v>
      </c>
      <c r="F48" s="40"/>
    </row>
  </sheetData>
  <sheetProtection/>
  <mergeCells count="17">
    <mergeCell ref="D34:D37"/>
    <mergeCell ref="D38:D41"/>
    <mergeCell ref="D45:D46"/>
    <mergeCell ref="D9:D10"/>
    <mergeCell ref="D11:D12"/>
    <mergeCell ref="D16:D19"/>
    <mergeCell ref="D22:D23"/>
    <mergeCell ref="D24:D29"/>
    <mergeCell ref="D30:D33"/>
    <mergeCell ref="D7:D8"/>
    <mergeCell ref="A1:F1"/>
    <mergeCell ref="A2:F2"/>
    <mergeCell ref="A3:A4"/>
    <mergeCell ref="B3:B4"/>
    <mergeCell ref="C3:C4"/>
    <mergeCell ref="E3:E4"/>
    <mergeCell ref="F3:F4"/>
  </mergeCells>
  <printOptions horizontalCentered="1"/>
  <pageMargins left="0.1968503937007874" right="0.1968503937007874" top="0.3937007874015748" bottom="0.1968503937007874" header="0.1968503937007874" footer="0.196850393700787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42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6.00390625" style="6" customWidth="1"/>
    <col min="2" max="2" width="10.28125" style="6" bestFit="1" customWidth="1"/>
    <col min="3" max="3" width="5.57421875" style="6" customWidth="1"/>
    <col min="4" max="4" width="12.421875" style="6" bestFit="1" customWidth="1"/>
    <col min="5" max="5" width="14.7109375" style="6" customWidth="1"/>
    <col min="6" max="6" width="10.421875" style="6" customWidth="1"/>
    <col min="7" max="7" width="10.57421875" style="6" bestFit="1" customWidth="1"/>
    <col min="8" max="9" width="11.7109375" style="6" customWidth="1"/>
    <col min="10" max="16384" width="9.140625" style="60" customWidth="1"/>
  </cols>
  <sheetData>
    <row r="1" spans="1:9" ht="21.75">
      <c r="A1" s="95" t="s">
        <v>128</v>
      </c>
      <c r="B1" s="95"/>
      <c r="C1" s="95"/>
      <c r="D1" s="95"/>
      <c r="E1" s="95"/>
      <c r="F1" s="95"/>
      <c r="G1" s="95"/>
      <c r="H1" s="95"/>
      <c r="I1" s="95"/>
    </row>
    <row r="2" spans="1:9" ht="21.75">
      <c r="A2" s="70"/>
      <c r="B2" s="70"/>
      <c r="C2" s="70"/>
      <c r="D2" s="70"/>
      <c r="E2" s="70"/>
      <c r="F2" s="70"/>
      <c r="G2" s="70"/>
      <c r="H2" s="70"/>
      <c r="I2" s="70"/>
    </row>
    <row r="3" spans="1:9" ht="24">
      <c r="A3" s="96" t="s">
        <v>185</v>
      </c>
      <c r="B3" s="96"/>
      <c r="C3" s="96"/>
      <c r="D3" s="96"/>
      <c r="E3" s="96"/>
      <c r="F3" s="96"/>
      <c r="G3" s="96"/>
      <c r="H3" s="96"/>
      <c r="I3" s="96"/>
    </row>
    <row r="4" spans="1:9" ht="24">
      <c r="A4" s="96" t="s">
        <v>143</v>
      </c>
      <c r="B4" s="96"/>
      <c r="C4" s="96"/>
      <c r="D4" s="96"/>
      <c r="E4" s="96"/>
      <c r="F4" s="96"/>
      <c r="G4" s="96"/>
      <c r="H4" s="96"/>
      <c r="I4" s="96"/>
    </row>
    <row r="5" spans="1:9" ht="24">
      <c r="A5" s="96" t="s">
        <v>129</v>
      </c>
      <c r="B5" s="96"/>
      <c r="C5" s="96"/>
      <c r="D5" s="96"/>
      <c r="E5" s="96"/>
      <c r="F5" s="96"/>
      <c r="G5" s="96"/>
      <c r="H5" s="96"/>
      <c r="I5" s="96"/>
    </row>
    <row r="6" spans="1:9" ht="21.75">
      <c r="A6" s="97"/>
      <c r="B6" s="97"/>
      <c r="C6" s="97"/>
      <c r="D6" s="97"/>
      <c r="E6" s="97"/>
      <c r="F6" s="97"/>
      <c r="G6" s="97"/>
      <c r="H6" s="97"/>
      <c r="I6" s="97"/>
    </row>
    <row r="7" spans="1:9" ht="21.75">
      <c r="A7" s="98" t="s">
        <v>94</v>
      </c>
      <c r="B7" s="101" t="s">
        <v>95</v>
      </c>
      <c r="C7" s="102"/>
      <c r="D7" s="26" t="s">
        <v>96</v>
      </c>
      <c r="E7" s="17" t="s">
        <v>97</v>
      </c>
      <c r="F7" s="107" t="s">
        <v>98</v>
      </c>
      <c r="G7" s="107"/>
      <c r="H7" s="108" t="s">
        <v>99</v>
      </c>
      <c r="I7" s="109"/>
    </row>
    <row r="8" spans="1:9" ht="21.75">
      <c r="A8" s="99"/>
      <c r="B8" s="103"/>
      <c r="C8" s="104"/>
      <c r="D8" s="23" t="s">
        <v>100</v>
      </c>
      <c r="E8" s="15" t="s">
        <v>101</v>
      </c>
      <c r="F8" s="84" t="s">
        <v>102</v>
      </c>
      <c r="G8" s="84"/>
      <c r="H8" s="113" t="s">
        <v>131</v>
      </c>
      <c r="I8" s="114"/>
    </row>
    <row r="9" spans="1:9" ht="21.75">
      <c r="A9" s="99"/>
      <c r="B9" s="103"/>
      <c r="C9" s="104"/>
      <c r="D9" s="23" t="s">
        <v>103</v>
      </c>
      <c r="E9" s="15" t="s">
        <v>103</v>
      </c>
      <c r="F9" s="115" t="s">
        <v>104</v>
      </c>
      <c r="G9" s="116"/>
      <c r="H9" s="115" t="s">
        <v>132</v>
      </c>
      <c r="I9" s="116"/>
    </row>
    <row r="10" spans="1:9" ht="21.75">
      <c r="A10" s="100"/>
      <c r="B10" s="105"/>
      <c r="C10" s="106"/>
      <c r="D10" s="24" t="s">
        <v>105</v>
      </c>
      <c r="E10" s="16" t="s">
        <v>31</v>
      </c>
      <c r="F10" s="16" t="s">
        <v>106</v>
      </c>
      <c r="G10" s="16" t="s">
        <v>107</v>
      </c>
      <c r="H10" s="27" t="s">
        <v>32</v>
      </c>
      <c r="I10" s="27" t="s">
        <v>108</v>
      </c>
    </row>
    <row r="11" spans="1:9" ht="21.75">
      <c r="A11" s="51">
        <v>1</v>
      </c>
      <c r="B11" s="61" t="s">
        <v>109</v>
      </c>
      <c r="C11" s="62">
        <v>2555</v>
      </c>
      <c r="D11" s="73">
        <v>0</v>
      </c>
      <c r="E11" s="73">
        <v>0</v>
      </c>
      <c r="F11" s="53">
        <f>SUM(D11*0.6)</f>
        <v>0</v>
      </c>
      <c r="G11" s="73">
        <f>SUM(E11-F11)</f>
        <v>0</v>
      </c>
      <c r="H11" s="53">
        <f aca="true" t="shared" si="0" ref="H11:H22">SUM(G11)</f>
        <v>0</v>
      </c>
      <c r="I11" s="73">
        <f>SUM(G11-H11)</f>
        <v>0</v>
      </c>
    </row>
    <row r="12" spans="1:9" ht="21.75">
      <c r="A12" s="52">
        <v>2</v>
      </c>
      <c r="B12" s="63" t="s">
        <v>110</v>
      </c>
      <c r="C12" s="64">
        <v>2555</v>
      </c>
      <c r="D12" s="53">
        <v>0</v>
      </c>
      <c r="E12" s="53">
        <v>0</v>
      </c>
      <c r="F12" s="53">
        <f>SUM(D12*0.6)</f>
        <v>0</v>
      </c>
      <c r="G12" s="53">
        <f>SUM(E12-F12)</f>
        <v>0</v>
      </c>
      <c r="H12" s="53">
        <f t="shared" si="0"/>
        <v>0</v>
      </c>
      <c r="I12" s="53">
        <f>SUM(G12-H12)</f>
        <v>0</v>
      </c>
    </row>
    <row r="13" spans="1:9" ht="21.75">
      <c r="A13" s="52">
        <v>3</v>
      </c>
      <c r="B13" s="63" t="s">
        <v>111</v>
      </c>
      <c r="C13" s="64">
        <v>2555</v>
      </c>
      <c r="D13" s="53">
        <v>0</v>
      </c>
      <c r="E13" s="53">
        <v>0</v>
      </c>
      <c r="F13" s="53">
        <f>SUM(D13*0.6)</f>
        <v>0</v>
      </c>
      <c r="G13" s="53">
        <f aca="true" t="shared" si="1" ref="G13:G22">SUM(E13-F13)</f>
        <v>0</v>
      </c>
      <c r="H13" s="53">
        <f t="shared" si="0"/>
        <v>0</v>
      </c>
      <c r="I13" s="53">
        <f aca="true" t="shared" si="2" ref="I13:I22">SUM(G13-H13)</f>
        <v>0</v>
      </c>
    </row>
    <row r="14" spans="1:9" ht="21.75">
      <c r="A14" s="52">
        <v>4</v>
      </c>
      <c r="B14" s="63" t="s">
        <v>112</v>
      </c>
      <c r="C14" s="64">
        <v>2556</v>
      </c>
      <c r="D14" s="53">
        <v>0</v>
      </c>
      <c r="E14" s="53">
        <v>0</v>
      </c>
      <c r="F14" s="53">
        <f aca="true" t="shared" si="3" ref="F14:F22">SUM(D14*0.6)</f>
        <v>0</v>
      </c>
      <c r="G14" s="53">
        <f t="shared" si="1"/>
        <v>0</v>
      </c>
      <c r="H14" s="53">
        <f t="shared" si="0"/>
        <v>0</v>
      </c>
      <c r="I14" s="53">
        <f t="shared" si="2"/>
        <v>0</v>
      </c>
    </row>
    <row r="15" spans="1:9" ht="21.75">
      <c r="A15" s="52">
        <v>5</v>
      </c>
      <c r="B15" s="63" t="s">
        <v>113</v>
      </c>
      <c r="C15" s="64">
        <v>2556</v>
      </c>
      <c r="D15" s="53">
        <v>0</v>
      </c>
      <c r="E15" s="53">
        <v>0</v>
      </c>
      <c r="F15" s="53">
        <f t="shared" si="3"/>
        <v>0</v>
      </c>
      <c r="G15" s="53">
        <f t="shared" si="1"/>
        <v>0</v>
      </c>
      <c r="H15" s="53">
        <f t="shared" si="0"/>
        <v>0</v>
      </c>
      <c r="I15" s="53">
        <f t="shared" si="2"/>
        <v>0</v>
      </c>
    </row>
    <row r="16" spans="1:9" ht="21.75">
      <c r="A16" s="52">
        <v>6</v>
      </c>
      <c r="B16" s="63" t="s">
        <v>114</v>
      </c>
      <c r="C16" s="64">
        <v>2556</v>
      </c>
      <c r="D16" s="53">
        <v>0</v>
      </c>
      <c r="E16" s="53">
        <f>SUM(D16*2.7549)+(D16*0.48)</f>
        <v>0</v>
      </c>
      <c r="F16" s="53">
        <f t="shared" si="3"/>
        <v>0</v>
      </c>
      <c r="G16" s="53">
        <f t="shared" si="1"/>
        <v>0</v>
      </c>
      <c r="H16" s="53">
        <f t="shared" si="0"/>
        <v>0</v>
      </c>
      <c r="I16" s="53">
        <f t="shared" si="2"/>
        <v>0</v>
      </c>
    </row>
    <row r="17" spans="1:9" ht="21.75">
      <c r="A17" s="52">
        <v>7</v>
      </c>
      <c r="B17" s="63" t="s">
        <v>115</v>
      </c>
      <c r="C17" s="64">
        <v>2556</v>
      </c>
      <c r="D17" s="53">
        <v>0</v>
      </c>
      <c r="E17" s="53">
        <f>SUM(D17*2.7549)+(D17*0.48)</f>
        <v>0</v>
      </c>
      <c r="F17" s="53">
        <f t="shared" si="3"/>
        <v>0</v>
      </c>
      <c r="G17" s="53">
        <f t="shared" si="1"/>
        <v>0</v>
      </c>
      <c r="H17" s="53">
        <f t="shared" si="0"/>
        <v>0</v>
      </c>
      <c r="I17" s="53">
        <f t="shared" si="2"/>
        <v>0</v>
      </c>
    </row>
    <row r="18" spans="1:9" ht="21.75">
      <c r="A18" s="52">
        <v>8</v>
      </c>
      <c r="B18" s="63" t="s">
        <v>116</v>
      </c>
      <c r="C18" s="64">
        <v>2556</v>
      </c>
      <c r="D18" s="53">
        <v>0</v>
      </c>
      <c r="E18" s="53">
        <f>SUM(D18*2.7549)+(D18*0.48)</f>
        <v>0</v>
      </c>
      <c r="F18" s="53">
        <f t="shared" si="3"/>
        <v>0</v>
      </c>
      <c r="G18" s="53">
        <f t="shared" si="1"/>
        <v>0</v>
      </c>
      <c r="H18" s="53">
        <f t="shared" si="0"/>
        <v>0</v>
      </c>
      <c r="I18" s="53">
        <f t="shared" si="2"/>
        <v>0</v>
      </c>
    </row>
    <row r="19" spans="1:9" ht="21.75">
      <c r="A19" s="52">
        <v>9</v>
      </c>
      <c r="B19" s="63" t="s">
        <v>117</v>
      </c>
      <c r="C19" s="64">
        <v>2556</v>
      </c>
      <c r="D19" s="53">
        <v>0</v>
      </c>
      <c r="E19" s="53">
        <f>SUM(D19*2.7549)+(D19*0.48)</f>
        <v>0</v>
      </c>
      <c r="F19" s="53">
        <f t="shared" si="3"/>
        <v>0</v>
      </c>
      <c r="G19" s="53">
        <f t="shared" si="1"/>
        <v>0</v>
      </c>
      <c r="H19" s="53">
        <f t="shared" si="0"/>
        <v>0</v>
      </c>
      <c r="I19" s="53">
        <f t="shared" si="2"/>
        <v>0</v>
      </c>
    </row>
    <row r="20" spans="1:9" ht="21.75">
      <c r="A20" s="52">
        <v>10</v>
      </c>
      <c r="B20" s="63" t="s">
        <v>118</v>
      </c>
      <c r="C20" s="64">
        <v>2556</v>
      </c>
      <c r="D20" s="53">
        <v>0</v>
      </c>
      <c r="E20" s="53">
        <f>SUM(D20*2.7549)+(D20*0.48)*((7/100))</f>
        <v>0</v>
      </c>
      <c r="F20" s="53">
        <f t="shared" si="3"/>
        <v>0</v>
      </c>
      <c r="G20" s="53">
        <f t="shared" si="1"/>
        <v>0</v>
      </c>
      <c r="H20" s="53">
        <f t="shared" si="0"/>
        <v>0</v>
      </c>
      <c r="I20" s="53">
        <f t="shared" si="2"/>
        <v>0</v>
      </c>
    </row>
    <row r="21" spans="1:9" ht="21.75">
      <c r="A21" s="52">
        <v>11</v>
      </c>
      <c r="B21" s="63" t="s">
        <v>119</v>
      </c>
      <c r="C21" s="64">
        <v>2556</v>
      </c>
      <c r="D21" s="53">
        <v>0</v>
      </c>
      <c r="E21" s="53">
        <v>0</v>
      </c>
      <c r="F21" s="53">
        <f t="shared" si="3"/>
        <v>0</v>
      </c>
      <c r="G21" s="53">
        <f t="shared" si="1"/>
        <v>0</v>
      </c>
      <c r="H21" s="53">
        <f t="shared" si="0"/>
        <v>0</v>
      </c>
      <c r="I21" s="53">
        <f t="shared" si="2"/>
        <v>0</v>
      </c>
    </row>
    <row r="22" spans="1:9" ht="21.75">
      <c r="A22" s="54">
        <v>12</v>
      </c>
      <c r="B22" s="65" t="s">
        <v>120</v>
      </c>
      <c r="C22" s="66">
        <v>2556</v>
      </c>
      <c r="D22" s="55">
        <v>0</v>
      </c>
      <c r="E22" s="53">
        <f>SUM(D22*2.7549)+(D22*0.48)*((7/100))</f>
        <v>0</v>
      </c>
      <c r="F22" s="53">
        <f t="shared" si="3"/>
        <v>0</v>
      </c>
      <c r="G22" s="53">
        <f t="shared" si="1"/>
        <v>0</v>
      </c>
      <c r="H22" s="53">
        <f t="shared" si="0"/>
        <v>0</v>
      </c>
      <c r="I22" s="53">
        <f t="shared" si="2"/>
        <v>0</v>
      </c>
    </row>
    <row r="23" spans="1:9" ht="21.75">
      <c r="A23" s="117" t="s">
        <v>36</v>
      </c>
      <c r="B23" s="117"/>
      <c r="C23" s="117"/>
      <c r="D23" s="75">
        <f aca="true" t="shared" si="4" ref="D23:I23">SUM(D11:D22)</f>
        <v>0</v>
      </c>
      <c r="E23" s="75">
        <f t="shared" si="4"/>
        <v>0</v>
      </c>
      <c r="F23" s="75">
        <f>SUM(F11:F22)</f>
        <v>0</v>
      </c>
      <c r="G23" s="75">
        <f t="shared" si="4"/>
        <v>0</v>
      </c>
      <c r="H23" s="75">
        <f t="shared" si="4"/>
        <v>0</v>
      </c>
      <c r="I23" s="75">
        <f t="shared" si="4"/>
        <v>0</v>
      </c>
    </row>
    <row r="24" spans="1:9" ht="21.75">
      <c r="A24" s="25"/>
      <c r="B24" s="25"/>
      <c r="C24" s="25"/>
      <c r="D24" s="67"/>
      <c r="E24" s="67"/>
      <c r="F24" s="67"/>
      <c r="G24" s="67"/>
      <c r="H24" s="67"/>
      <c r="I24" s="67"/>
    </row>
    <row r="25" spans="1:6" ht="21.75">
      <c r="A25" s="9" t="s">
        <v>121</v>
      </c>
      <c r="F25" s="21"/>
    </row>
    <row r="26" spans="2:9" ht="21.75">
      <c r="B26" s="6" t="s">
        <v>133</v>
      </c>
      <c r="E26" s="21"/>
      <c r="I26" s="60"/>
    </row>
    <row r="27" spans="2:9" ht="21.75">
      <c r="B27" s="6" t="s">
        <v>134</v>
      </c>
      <c r="E27" s="21"/>
      <c r="I27" s="60"/>
    </row>
    <row r="28" spans="2:6" ht="21.75">
      <c r="B28" s="7"/>
      <c r="F28" s="21"/>
    </row>
    <row r="29" spans="5:8" ht="21.75">
      <c r="E29" s="21" t="s">
        <v>35</v>
      </c>
      <c r="H29" s="6" t="s">
        <v>130</v>
      </c>
    </row>
    <row r="30" spans="5:8" ht="21.75">
      <c r="E30" s="110" t="s">
        <v>93</v>
      </c>
      <c r="F30" s="110"/>
      <c r="G30" s="110"/>
      <c r="H30" s="110"/>
    </row>
    <row r="31" spans="5:8" ht="21.75">
      <c r="E31" s="110" t="s">
        <v>122</v>
      </c>
      <c r="F31" s="110"/>
      <c r="G31" s="110"/>
      <c r="H31" s="110"/>
    </row>
    <row r="32" spans="1:9" ht="21.75">
      <c r="A32" s="97"/>
      <c r="B32" s="110"/>
      <c r="C32" s="110"/>
      <c r="D32" s="110"/>
      <c r="E32" s="110"/>
      <c r="F32" s="110"/>
      <c r="G32" s="110"/>
      <c r="H32" s="110"/>
      <c r="I32" s="110"/>
    </row>
    <row r="33" spans="1:9" ht="21.75">
      <c r="A33" s="111" t="s">
        <v>186</v>
      </c>
      <c r="B33" s="112"/>
      <c r="C33" s="112"/>
      <c r="D33" s="112"/>
      <c r="E33" s="112"/>
      <c r="F33" s="112"/>
      <c r="G33" s="112"/>
      <c r="H33" s="112"/>
      <c r="I33" s="112"/>
    </row>
    <row r="36" ht="21.75">
      <c r="I36" s="60"/>
    </row>
    <row r="37" ht="21.75">
      <c r="I37" s="60"/>
    </row>
    <row r="38" ht="21.75">
      <c r="I38" s="60"/>
    </row>
    <row r="39" ht="21.75">
      <c r="I39" s="60"/>
    </row>
    <row r="40" ht="21.75">
      <c r="I40" s="60"/>
    </row>
    <row r="41" ht="21.75">
      <c r="I41" s="60"/>
    </row>
    <row r="42" ht="21.75">
      <c r="I42" s="60"/>
    </row>
  </sheetData>
  <sheetProtection/>
  <mergeCells count="18">
    <mergeCell ref="A32:I32"/>
    <mergeCell ref="A33:I33"/>
    <mergeCell ref="H8:I8"/>
    <mergeCell ref="F9:G9"/>
    <mergeCell ref="H9:I9"/>
    <mergeCell ref="A23:C23"/>
    <mergeCell ref="E30:H30"/>
    <mergeCell ref="E31:H31"/>
    <mergeCell ref="A1:I1"/>
    <mergeCell ref="A3:I3"/>
    <mergeCell ref="A4:I4"/>
    <mergeCell ref="A5:I5"/>
    <mergeCell ref="A6:I6"/>
    <mergeCell ref="A7:A10"/>
    <mergeCell ref="B7:C10"/>
    <mergeCell ref="F7:G7"/>
    <mergeCell ref="H7:I7"/>
    <mergeCell ref="F8:G8"/>
  </mergeCells>
  <printOptions horizontalCentered="1"/>
  <pageMargins left="0.5905511811023623" right="0.3937007874015748" top="0.984251968503937" bottom="0.7874015748031497" header="0.3937007874015748" footer="0.3937007874015748"/>
  <pageSetup horizontalDpi="600" verticalDpi="600" orientation="portrait" paperSize="9" r:id="rId1"/>
  <headerFooter alignWithMargins="0">
    <oddFooter>&amp;L&amp;"TH SarabunPSK,ธรรมดา"&amp;8&amp;Z&amp;F</oddFooter>
  </headerFooter>
  <ignoredErrors>
    <ignoredError sqref="H11: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H28"/>
  <sheetViews>
    <sheetView tabSelected="1" zoomScale="85" zoomScaleNormal="85" zoomScalePageLayoutView="0" workbookViewId="0" topLeftCell="A1">
      <selection activeCell="E17" sqref="E17"/>
    </sheetView>
  </sheetViews>
  <sheetFormatPr defaultColWidth="9.140625" defaultRowHeight="12.75"/>
  <cols>
    <col min="1" max="1" width="6.421875" style="6" customWidth="1"/>
    <col min="2" max="2" width="11.00390625" style="6" customWidth="1"/>
    <col min="3" max="3" width="13.421875" style="6" customWidth="1"/>
    <col min="4" max="4" width="18.57421875" style="6" bestFit="1" customWidth="1"/>
    <col min="5" max="5" width="39.421875" style="6" bestFit="1" customWidth="1"/>
    <col min="6" max="6" width="24.421875" style="6" customWidth="1"/>
    <col min="7" max="7" width="23.57421875" style="6" customWidth="1"/>
    <col min="8" max="8" width="19.8515625" style="6" customWidth="1"/>
    <col min="9" max="16384" width="9.140625" style="6" customWidth="1"/>
  </cols>
  <sheetData>
    <row r="1" ht="24">
      <c r="H1" s="5" t="s">
        <v>198</v>
      </c>
    </row>
    <row r="2" spans="1:8" ht="24">
      <c r="A2" s="96" t="s">
        <v>187</v>
      </c>
      <c r="B2" s="96"/>
      <c r="C2" s="96"/>
      <c r="D2" s="96"/>
      <c r="E2" s="96"/>
      <c r="F2" s="96"/>
      <c r="G2" s="96"/>
      <c r="H2" s="96"/>
    </row>
    <row r="3" spans="1:8" ht="24">
      <c r="A3" s="96" t="s">
        <v>135</v>
      </c>
      <c r="B3" s="96"/>
      <c r="C3" s="96"/>
      <c r="D3" s="96"/>
      <c r="E3" s="96"/>
      <c r="F3" s="96"/>
      <c r="G3" s="96"/>
      <c r="H3" s="96"/>
    </row>
    <row r="4" spans="1:8" ht="24">
      <c r="A4" s="96" t="s">
        <v>188</v>
      </c>
      <c r="B4" s="96"/>
      <c r="C4" s="96"/>
      <c r="D4" s="96"/>
      <c r="E4" s="96"/>
      <c r="F4" s="96"/>
      <c r="G4" s="96"/>
      <c r="H4" s="96"/>
    </row>
    <row r="5" spans="1:8" ht="24">
      <c r="A5" s="118" t="s">
        <v>25</v>
      </c>
      <c r="B5" s="118"/>
      <c r="C5" s="118"/>
      <c r="D5" s="118"/>
      <c r="E5" s="118"/>
      <c r="F5" s="118"/>
      <c r="G5" s="118"/>
      <c r="H5" s="118"/>
    </row>
    <row r="6" spans="1:8" ht="21.75">
      <c r="A6" s="78"/>
      <c r="B6" s="78"/>
      <c r="C6" s="78"/>
      <c r="D6" s="82" t="s">
        <v>148</v>
      </c>
      <c r="E6" s="117" t="s">
        <v>30</v>
      </c>
      <c r="F6" s="117"/>
      <c r="G6" s="117"/>
      <c r="H6" s="117"/>
    </row>
    <row r="7" spans="1:8" ht="21.75">
      <c r="A7" s="81" t="s">
        <v>145</v>
      </c>
      <c r="B7" s="81" t="s">
        <v>146</v>
      </c>
      <c r="C7" s="81" t="s">
        <v>147</v>
      </c>
      <c r="D7" s="15" t="s">
        <v>28</v>
      </c>
      <c r="E7" s="15" t="s">
        <v>151</v>
      </c>
      <c r="F7" s="15" t="s">
        <v>149</v>
      </c>
      <c r="G7" s="15" t="s">
        <v>150</v>
      </c>
      <c r="H7" s="15"/>
    </row>
    <row r="8" spans="1:8" ht="21.75">
      <c r="A8" s="23" t="s">
        <v>26</v>
      </c>
      <c r="B8" s="23" t="s">
        <v>0</v>
      </c>
      <c r="C8" s="23" t="s">
        <v>27</v>
      </c>
      <c r="D8" s="79" t="s">
        <v>37</v>
      </c>
      <c r="E8" s="15" t="s">
        <v>189</v>
      </c>
      <c r="F8" s="15" t="s">
        <v>33</v>
      </c>
      <c r="G8" s="15" t="s">
        <v>190</v>
      </c>
      <c r="H8" s="15" t="s">
        <v>34</v>
      </c>
    </row>
    <row r="9" spans="1:8" ht="21.75">
      <c r="A9" s="80"/>
      <c r="B9" s="80"/>
      <c r="C9" s="80"/>
      <c r="D9" s="24" t="s">
        <v>29</v>
      </c>
      <c r="E9" s="15" t="s">
        <v>31</v>
      </c>
      <c r="F9" s="15" t="s">
        <v>31</v>
      </c>
      <c r="G9" s="15" t="s">
        <v>31</v>
      </c>
      <c r="H9" s="15"/>
    </row>
    <row r="10" spans="1:8" ht="21.75">
      <c r="A10" s="72"/>
      <c r="B10" s="72"/>
      <c r="C10" s="72"/>
      <c r="D10" s="72"/>
      <c r="E10" s="73"/>
      <c r="F10" s="73"/>
      <c r="G10" s="73"/>
      <c r="H10" s="135"/>
    </row>
    <row r="11" spans="1:8" ht="21.75">
      <c r="A11" s="142"/>
      <c r="B11" s="142"/>
      <c r="C11" s="142"/>
      <c r="D11" s="142"/>
      <c r="E11" s="143"/>
      <c r="F11" s="143"/>
      <c r="G11" s="143"/>
      <c r="H11" s="144"/>
    </row>
    <row r="12" spans="1:8" ht="21.75">
      <c r="A12" s="142"/>
      <c r="B12" s="142"/>
      <c r="C12" s="142"/>
      <c r="D12" s="142"/>
      <c r="E12" s="143"/>
      <c r="F12" s="143"/>
      <c r="G12" s="143"/>
      <c r="H12" s="144"/>
    </row>
    <row r="13" spans="1:8" ht="21.75">
      <c r="A13" s="142"/>
      <c r="B13" s="142"/>
      <c r="C13" s="142"/>
      <c r="D13" s="142"/>
      <c r="E13" s="143"/>
      <c r="F13" s="143"/>
      <c r="G13" s="143"/>
      <c r="H13" s="144"/>
    </row>
    <row r="14" spans="1:8" ht="21.75">
      <c r="A14" s="68"/>
      <c r="B14" s="68"/>
      <c r="C14" s="68"/>
      <c r="D14" s="68"/>
      <c r="E14" s="53"/>
      <c r="F14" s="53"/>
      <c r="G14" s="53"/>
      <c r="H14" s="136"/>
    </row>
    <row r="15" spans="1:8" ht="21.75">
      <c r="A15" s="68"/>
      <c r="B15" s="68"/>
      <c r="C15" s="68"/>
      <c r="D15" s="68"/>
      <c r="E15" s="53"/>
      <c r="F15" s="53"/>
      <c r="G15" s="53"/>
      <c r="H15" s="137"/>
    </row>
    <row r="16" spans="1:8" ht="21.75">
      <c r="A16" s="71"/>
      <c r="B16" s="71"/>
      <c r="C16" s="71"/>
      <c r="D16" s="71"/>
      <c r="E16" s="55"/>
      <c r="F16" s="55"/>
      <c r="G16" s="55"/>
      <c r="H16" s="138"/>
    </row>
    <row r="17" spans="2:8" ht="22.5" thickBot="1">
      <c r="B17" s="69"/>
      <c r="C17" s="69"/>
      <c r="D17" s="139"/>
      <c r="E17" s="140"/>
      <c r="F17" s="140"/>
      <c r="G17" s="140"/>
      <c r="H17" s="141"/>
    </row>
    <row r="18" spans="2:8" ht="22.5" thickTop="1">
      <c r="B18" s="19"/>
      <c r="C18" s="19"/>
      <c r="D18" s="19"/>
      <c r="E18" s="20"/>
      <c r="F18" s="20"/>
      <c r="G18" s="20"/>
      <c r="H18" s="18"/>
    </row>
    <row r="19" spans="2:8" ht="21.75">
      <c r="B19" s="19"/>
      <c r="C19" s="19"/>
      <c r="D19" s="19"/>
      <c r="E19" s="20"/>
      <c r="F19" s="20"/>
      <c r="G19" s="20"/>
      <c r="H19" s="18"/>
    </row>
    <row r="20" spans="4:7" ht="21.75">
      <c r="D20" s="21"/>
      <c r="E20" s="22" t="s">
        <v>123</v>
      </c>
      <c r="G20" s="76" t="s">
        <v>191</v>
      </c>
    </row>
    <row r="21" spans="3:6" ht="21.75">
      <c r="C21" s="21"/>
      <c r="F21" s="21" t="s">
        <v>193</v>
      </c>
    </row>
    <row r="22" spans="3:6" ht="21.75">
      <c r="C22" s="21"/>
      <c r="F22" s="21" t="s">
        <v>192</v>
      </c>
    </row>
    <row r="23" spans="5:6" ht="21.75">
      <c r="E23" s="22"/>
      <c r="F23" s="21"/>
    </row>
    <row r="24" ht="21.75">
      <c r="E24" s="22"/>
    </row>
    <row r="25" ht="21.75">
      <c r="F25" s="21"/>
    </row>
    <row r="28" ht="21.75">
      <c r="A28" s="9"/>
    </row>
  </sheetData>
  <sheetProtection/>
  <mergeCells count="5">
    <mergeCell ref="A3:H3"/>
    <mergeCell ref="A4:H4"/>
    <mergeCell ref="A5:H5"/>
    <mergeCell ref="E6:H6"/>
    <mergeCell ref="A2:H2"/>
  </mergeCells>
  <printOptions horizontalCentered="1"/>
  <pageMargins left="0.31496062992125984" right="0.31496062992125984" top="0.5118110236220472" bottom="0.31496062992125984" header="0.31496062992125984" footer="0.11811023622047245"/>
  <pageSetup horizontalDpi="600" verticalDpi="600" orientation="landscape" paperSize="9" scale="90" r:id="rId1"/>
  <headerFooter alignWithMargins="0">
    <oddFooter>&amp;L&amp;"DilleniaUPC,Regular"&amp;8&amp;Z&amp;F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E3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8.7109375" style="4" bestFit="1" customWidth="1"/>
    <col min="2" max="2" width="14.00390625" style="4" customWidth="1"/>
    <col min="3" max="3" width="21.421875" style="4" customWidth="1"/>
    <col min="4" max="4" width="42.8515625" style="4" bestFit="1" customWidth="1"/>
    <col min="5" max="16384" width="9.140625" style="4" customWidth="1"/>
  </cols>
  <sheetData>
    <row r="1" ht="24">
      <c r="D1" s="5" t="s">
        <v>125</v>
      </c>
    </row>
    <row r="2" spans="1:4" ht="24">
      <c r="A2" s="96" t="s">
        <v>124</v>
      </c>
      <c r="B2" s="96"/>
      <c r="C2" s="96"/>
      <c r="D2" s="96"/>
    </row>
    <row r="3" spans="1:4" ht="24">
      <c r="A3" s="96" t="s">
        <v>194</v>
      </c>
      <c r="B3" s="96"/>
      <c r="C3" s="96"/>
      <c r="D3" s="96"/>
    </row>
    <row r="4" spans="1:4" ht="24">
      <c r="A4" s="96" t="s">
        <v>25</v>
      </c>
      <c r="B4" s="96"/>
      <c r="C4" s="96"/>
      <c r="D4" s="96"/>
    </row>
    <row r="5" spans="1:4" ht="24">
      <c r="A5" s="119" t="s">
        <v>26</v>
      </c>
      <c r="B5" s="119" t="s">
        <v>0</v>
      </c>
      <c r="C5" s="119" t="s">
        <v>27</v>
      </c>
      <c r="D5" s="1" t="s">
        <v>140</v>
      </c>
    </row>
    <row r="6" spans="1:4" ht="24">
      <c r="A6" s="119"/>
      <c r="B6" s="119"/>
      <c r="C6" s="119"/>
      <c r="D6" s="74" t="s">
        <v>41</v>
      </c>
    </row>
    <row r="7" spans="1:4" ht="24">
      <c r="A7" s="119"/>
      <c r="B7" s="119"/>
      <c r="C7" s="119"/>
      <c r="D7" s="3" t="s">
        <v>141</v>
      </c>
    </row>
    <row r="8" spans="1:4" ht="24">
      <c r="A8" s="56">
        <v>1</v>
      </c>
      <c r="B8" s="57"/>
      <c r="C8" s="57"/>
      <c r="D8" s="56"/>
    </row>
    <row r="9" spans="1:4" ht="24">
      <c r="A9" s="58">
        <v>2</v>
      </c>
      <c r="B9" s="59"/>
      <c r="C9" s="59"/>
      <c r="D9" s="58"/>
    </row>
    <row r="10" spans="1:4" ht="24">
      <c r="A10" s="58">
        <v>3</v>
      </c>
      <c r="B10" s="59"/>
      <c r="C10" s="59"/>
      <c r="D10" s="58"/>
    </row>
    <row r="11" spans="1:4" ht="24">
      <c r="A11" s="58">
        <v>4</v>
      </c>
      <c r="B11" s="59"/>
      <c r="C11" s="59"/>
      <c r="D11" s="58"/>
    </row>
    <row r="12" spans="1:4" ht="24">
      <c r="A12" s="58" t="s">
        <v>152</v>
      </c>
      <c r="B12" s="59"/>
      <c r="C12" s="59"/>
      <c r="D12" s="58"/>
    </row>
    <row r="13" spans="1:4" ht="24">
      <c r="A13" s="2" t="s">
        <v>36</v>
      </c>
      <c r="B13" s="2" t="s">
        <v>0</v>
      </c>
      <c r="C13" s="2" t="s">
        <v>144</v>
      </c>
      <c r="D13" s="77">
        <f>SUM(D8:D12)</f>
        <v>0</v>
      </c>
    </row>
    <row r="14" spans="1:4" ht="24">
      <c r="A14" s="14"/>
      <c r="B14" s="14"/>
      <c r="C14" s="14"/>
      <c r="D14" s="14"/>
    </row>
    <row r="15" spans="1:4" ht="24">
      <c r="A15" s="14"/>
      <c r="B15" s="14"/>
      <c r="C15" s="14"/>
      <c r="D15" s="14"/>
    </row>
    <row r="16" spans="1:4" ht="24">
      <c r="A16" s="14"/>
      <c r="B16" s="5" t="s">
        <v>35</v>
      </c>
      <c r="D16" s="83" t="s">
        <v>191</v>
      </c>
    </row>
    <row r="17" spans="1:4" ht="24">
      <c r="A17" s="14"/>
      <c r="B17" s="5"/>
      <c r="C17" s="4" t="s">
        <v>195</v>
      </c>
      <c r="D17" s="83"/>
    </row>
    <row r="18" spans="1:4" ht="24">
      <c r="A18" s="14"/>
      <c r="B18" s="5"/>
      <c r="C18" s="4" t="s">
        <v>196</v>
      </c>
      <c r="D18" s="83"/>
    </row>
    <row r="19" spans="1:4" ht="24">
      <c r="A19" s="14"/>
      <c r="B19" s="5"/>
      <c r="D19" s="83"/>
    </row>
    <row r="20" spans="1:4" ht="24">
      <c r="A20" s="14"/>
      <c r="B20" s="5"/>
      <c r="D20" s="83"/>
    </row>
    <row r="21" spans="1:4" ht="24">
      <c r="A21" s="14"/>
      <c r="B21" s="5"/>
      <c r="D21" s="83"/>
    </row>
    <row r="22" spans="1:4" ht="24">
      <c r="A22" s="14"/>
      <c r="B22" s="5"/>
      <c r="D22" s="83"/>
    </row>
    <row r="23" spans="1:4" ht="24">
      <c r="A23" s="14"/>
      <c r="B23" s="5"/>
      <c r="D23" s="83"/>
    </row>
    <row r="24" spans="1:5" ht="24">
      <c r="A24" s="8" t="s">
        <v>73</v>
      </c>
      <c r="B24" s="6"/>
      <c r="C24" s="6"/>
      <c r="D24" s="6"/>
      <c r="E24" s="6"/>
    </row>
    <row r="25" spans="1:5" ht="24">
      <c r="A25" s="7" t="s">
        <v>38</v>
      </c>
      <c r="B25" s="6" t="s">
        <v>153</v>
      </c>
      <c r="C25" s="6"/>
      <c r="D25" s="6"/>
      <c r="E25" s="6"/>
    </row>
    <row r="26" spans="1:5" ht="24">
      <c r="A26" s="7"/>
      <c r="B26" s="6" t="s">
        <v>154</v>
      </c>
      <c r="C26" s="6"/>
      <c r="D26" s="6"/>
      <c r="E26" s="6"/>
    </row>
    <row r="27" spans="1:5" ht="24">
      <c r="A27" s="7" t="s">
        <v>39</v>
      </c>
      <c r="B27" s="6" t="s">
        <v>142</v>
      </c>
      <c r="C27" s="6"/>
      <c r="D27" s="6"/>
      <c r="E27" s="6"/>
    </row>
    <row r="28" spans="1:5" ht="24">
      <c r="A28" s="7"/>
      <c r="B28" s="6" t="s">
        <v>155</v>
      </c>
      <c r="C28" s="6"/>
      <c r="D28" s="6"/>
      <c r="E28" s="6"/>
    </row>
    <row r="29" spans="1:5" ht="24">
      <c r="A29" s="7"/>
      <c r="B29" s="6" t="s">
        <v>156</v>
      </c>
      <c r="C29" s="6"/>
      <c r="D29" s="6"/>
      <c r="E29" s="6"/>
    </row>
    <row r="30" spans="1:5" ht="24">
      <c r="A30" s="7" t="s">
        <v>40</v>
      </c>
      <c r="B30" s="6" t="s">
        <v>157</v>
      </c>
      <c r="C30" s="6"/>
      <c r="D30" s="6"/>
      <c r="E30" s="6"/>
    </row>
    <row r="31" spans="1:5" ht="24">
      <c r="A31" s="7" t="s">
        <v>74</v>
      </c>
      <c r="B31" s="6" t="s">
        <v>197</v>
      </c>
      <c r="C31" s="6"/>
      <c r="D31" s="6"/>
      <c r="E31" s="6"/>
    </row>
  </sheetData>
  <sheetProtection/>
  <mergeCells count="6">
    <mergeCell ref="A2:D2"/>
    <mergeCell ref="A3:D3"/>
    <mergeCell ref="A4:D4"/>
    <mergeCell ref="A5:A7"/>
    <mergeCell ref="C5:C7"/>
    <mergeCell ref="B5:B7"/>
  </mergeCells>
  <printOptions horizontalCentered="1"/>
  <pageMargins left="0.984251968503937" right="0.5905511811023623" top="0.984251968503937" bottom="0.5905511811023623" header="0.3937007874015748" footer="0.3937007874015748"/>
  <pageSetup horizontalDpi="600" verticalDpi="600" orientation="portrait" paperSize="9" r:id="rId1"/>
  <headerFooter alignWithMargins="0">
    <oddFooter>&amp;L&amp;"DilleniaUPC,Regular"&amp;8&amp;Z&amp;F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DiGiT</cp:lastModifiedBy>
  <cp:lastPrinted>2014-09-30T09:44:42Z</cp:lastPrinted>
  <dcterms:created xsi:type="dcterms:W3CDTF">1996-10-14T23:33:28Z</dcterms:created>
  <dcterms:modified xsi:type="dcterms:W3CDTF">2014-09-30T09:53:39Z</dcterms:modified>
  <cp:category/>
  <cp:version/>
  <cp:contentType/>
  <cp:contentStatus/>
</cp:coreProperties>
</file>